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oškovnik" sheetId="1" state="visible" r:id="rId3"/>
    <sheet name="Bodovanj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<sst xmlns="http://schemas.openxmlformats.org/spreadsheetml/2006/main" count="15" uniqueCount="15">
  <si>
    <t xml:space="preserve">NAZIV TROŠKA</t>
  </si>
  <si>
    <t xml:space="preserve">IZNOS TROŠKA</t>
  </si>
  <si>
    <t xml:space="preserve">4 - Paušalni obrt (bilo koja djelatnost)</t>
  </si>
  <si>
    <t xml:space="preserve">RAČUNALO</t>
  </si>
  <si>
    <t xml:space="preserve">WEB STRANICA</t>
  </si>
  <si>
    <t xml:space="preserve">SOFTVER</t>
  </si>
  <si>
    <t xml:space="preserve">UKUPNO</t>
  </si>
  <si>
    <t xml:space="preserve">Max. Bodova</t>
  </si>
  <si>
    <t xml:space="preserve">Vaša procjena</t>
  </si>
  <si>
    <t xml:space="preserve">Ostvareni bodovi</t>
  </si>
  <si>
    <t xml:space="preserve">Odrađena pripremna radionica</t>
  </si>
  <si>
    <t xml:space="preserve">Kvaliteta poslovnog plana</t>
  </si>
  <si>
    <t xml:space="preserve">Skupine V i VI (srednje razvijena područja) - 5</t>
  </si>
  <si>
    <t xml:space="preserve">Od 1 do 5 godina iskustva u struci - 10</t>
  </si>
  <si>
    <t xml:space="preserve">7 - Tečaj / Prekvalifikacija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</si>
</sst>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3.37"/>
    <col collapsed="false" customWidth="true" hidden="false" outlineLevel="0" max="2" min="2" style="0" width="22.68"/>
    <col collapsed="false" customWidth="true" hidden="false" outlineLevel="0" max="3" min="3" style="0" width="29.07"/>
    <col collapsed="false" customWidth="true" hidden="false" outlineLevel="0" max="4" min="4" style="0" width="23.22"/>
    <col collapsed="false" customWidth="true" hidden="false" outlineLevel="0" max="5" min="5" style="0" width="21.28"/>
  </cols>
  <sheetData>
    <row r="1" customFormat="false" ht="15" hidden="false" customHeight="false" outlineLevel="0" collapsed="false">
      <c r="A1" s="1" t="s">
        <v>0</v>
      </c>
      <c r="B1" s="2" t="s">
        <v>1</v>
      </c>
      <c r="C1" s="1" t="n">
        <f aca="false">IF(B5&gt;1500, 1500, B5)</f>
        <v>1450</v>
      </c>
      <c r="D1" s="3" t="s">
        <v>2</v>
      </c>
      <c r="E1" s="4" t="n">
        <f aca="false">IF(D1="", 0, IF(LEFT(D1, 1)="1", 15000, IF(LEFT(D1, 1)="2", 10000, IF(LEFT(D1, 1)="3", 5000, 2000))))</f>
        <v>2000</v>
      </c>
    </row>
    <row r="2" customFormat="false" ht="15" hidden="false" customHeight="false" outlineLevel="0" collapsed="false">
      <c r="A2" s="1" t="s">
        <v>3</v>
      </c>
      <c r="B2" s="5" t="n">
        <v>900</v>
      </c>
    </row>
    <row r="3" customFormat="false" ht="15" hidden="false" customHeight="false" outlineLevel="0" collapsed="false">
      <c r="A3" s="1" t="s">
        <v>4</v>
      </c>
      <c r="B3" s="5" t="n">
        <v>250</v>
      </c>
    </row>
    <row r="4" customFormat="false" ht="17.35" hidden="false" customHeight="false" outlineLevel="0" collapsed="false">
      <c r="A4" s="1" t="s">
        <v>5</v>
      </c>
      <c r="B4" s="5" t="n">
        <v>300</v>
      </c>
      <c r="E4" s="6"/>
    </row>
    <row r="5" customFormat="false" ht="12.8" hidden="false" customHeight="false" outlineLevel="0" collapsed="false">
      <c r="A5" s="0" t="s">
        <v>6</v>
      </c>
      <c r="B5" s="5" t="n">
        <v>1450</v>
      </c>
      <c r="C5" s="0" t="n">
        <f aca="false">IF(B5&gt;E1, E1, B5)</f>
        <v>1450</v>
      </c>
    </row>
    <row r="6" customFormat="false" ht="12.8" hidden="false" customHeight="false" outlineLevel="0" collapsed="false">
      <c r="C6" s="0" t="n">
        <f aca="false">5000 + C5</f>
        <v>6450</v>
      </c>
    </row>
    <row r="7" customFormat="false" ht="17.35" hidden="false" customHeight="false" outlineLevel="0" collapsed="false">
      <c r="C7" s="6"/>
    </row>
  </sheetData>
  <sheetProtection sheet="true" objects="true" scenarios="true"/>
  <dataValidations count="2">
    <dataValidation allowBlank="true" errorStyle="stop" operator="equal" showDropDown="false" showErrorMessage="true" showInputMessage="false" sqref="D1" type="list">
      <mc:AlternateContent xmlns:x12ac="http://schemas.microsoft.com/office/spreadsheetml/2011/1/ac" xmlns:mc="http://schemas.openxmlformats.org/markup-compatibility/2006">
        <mc:Choice Requires="x12ac">
          <x12ac:list>"1 - Proizvodnja, građevinarstvo i rudarstvo","2 - IT, intelektualne, znanstvene i tehničke usluge","3 - Trgovina, ugostiteljstvo i ostale uslužne djelatnosti",4 - Paušalni obrt (bilo koja djelatnost),</x12ac:list>
        </mc:Choice>
        <mc:Fallback>
          <formula1>"1 - Proizvodnja, građevinarstvo i rudarstvo,2 - IT, intelektualne, znanstvene i tehničke usluge,3 - Trgovina, ugostiteljstvo i ostale uslužne djelatnosti,4 - Paušalni obrt (bilo koja djelatnost),"</formula1>
        </mc:Fallback>
      </mc:AlternateContent>
      <formula2>0</formula2>
    </dataValidation>
    <dataValidation allowBlank="true" error="Maksimalni iznos koji HZZ sufinancira u ovoj kategoriji je 1500.&#10;Molimo unesite manji iznos." errorStyle="stop" errorTitle="Prekoračen limit HZZ" operator="lessThanOrEqual" showDropDown="false" showErrorMessage="false" showInputMessage="false" sqref="B5" type="none">
      <formula1>1500</formula1>
      <formula2>0</formula2>
    </dataValidation>
  </dataValidations>
  <printOptions headings="false" gridLines="false" gridLinesSet="true" horizontalCentered="true" verticalCentered="false"/>
  <pageMargins left="0.7875" right="0.7875" top="1.025" bottom="1.025" header="0.7875" footer="0.7875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40.34"/>
    <col collapsed="false" customWidth="true" hidden="false" outlineLevel="0" max="2" min="2" style="0" width="15.16"/>
    <col collapsed="false" customWidth="true" hidden="false" outlineLevel="0" max="3" min="3" style="0" width="15.9"/>
    <col collapsed="false" customWidth="true" hidden="false" outlineLevel="0" max="4" min="4" style="0" width="18.26"/>
  </cols>
  <sheetData>
    <row r="1" customFormat="false" ht="15" hidden="false" customHeight="false" outlineLevel="0" collapsed="false">
      <c r="B1" s="7" t="s">
        <v>7</v>
      </c>
      <c r="C1" s="2" t="s">
        <v>8</v>
      </c>
      <c r="D1" s="7" t="s">
        <v>9</v>
      </c>
    </row>
    <row r="5" customFormat="false" ht="15" hidden="false" customHeight="false" outlineLevel="0" collapsed="false">
      <c r="A5" s="1" t="s">
        <v>10</v>
      </c>
      <c r="C5" s="5"/>
      <c r="D5" s="0" t="n">
        <v>10</v>
      </c>
    </row>
    <row r="6" customFormat="false" ht="12.8" hidden="false" customHeight="false" outlineLevel="0" collapsed="false">
      <c r="A6" s="0" t="s">
        <v>11</v>
      </c>
      <c r="C6" s="5"/>
      <c r="D6" s="0" t="n">
        <v>55</v>
      </c>
    </row>
    <row r="7" customFormat="false" ht="12.8" hidden="false" customHeight="false" outlineLevel="0" collapsed="false">
      <c r="A7" s="8" t="s">
        <v>12</v>
      </c>
      <c r="C7" s="5"/>
      <c r="D7" s="4" t="n">
        <f aca="false">IF(A7="", 0, IF(A7="Skupine I - IV (slabije razvijena područja) - 10", 10, IF(A7="Skupine V i VI (srednje razvijena područja) - 5", 5, IF(A7="Skupine VII i VIII (Razvijeni gradovi Zagreb, Split, Rijeka...) - 0", 0, 0))))</f>
        <v>5</v>
      </c>
    </row>
    <row r="8" customFormat="false" ht="12.8" hidden="false" customHeight="false" outlineLevel="0" collapsed="false">
      <c r="A8" s="8" t="s">
        <v>13</v>
      </c>
      <c r="C8" s="5"/>
      <c r="D8" s="0" t="n">
        <f aca="false">IF(A8="", 0, IF(A8="Više od 5 godina iskustva u struci - 15", 15, IF(A8="Od 1 do 5 godina iskustva u struci - 10", 10, IF(A8="Manje od 1 godine iskustva u struci - 5", 5, 0))))</f>
        <v>10</v>
      </c>
    </row>
    <row r="9" customFormat="false" ht="12.8" hidden="false" customHeight="false" outlineLevel="0" collapsed="false">
      <c r="A9" s="8" t="s">
        <v>14</v>
      </c>
      <c r="C9" s="5"/>
      <c r="D9" s="0" t="n">
        <f aca="false">IF(A9="", 0, VALUE(LEFT(A9, FIND(" ", A9)-1)))</f>
        <v>7</v>
      </c>
    </row>
    <row r="10" customFormat="false" ht="12.8" hidden="false" customHeight="false" outlineLevel="0" collapsed="false">
      <c r="D10" s="0" t="n">
        <f aca="false">SUM(D5:D9)</f>
        <v>87</v>
      </c>
    </row>
    <row r="11" customFormat="false" ht="12.8" hidden="false" customHeight="false" outlineLevel="0" collapsed="false">
      <c r="D11" s="0" t="str">
        <f aca="false">IF(D10&gt;=65, "🟢 ZELENO SVJETLO: Vaša ideja ima izvrsne šanse za prolaz!", "🔴 DORADA IDEJE: Trenutni broj bodova je prenizak. Javite nam se za optimizaciju plana.")</f>
        <v>🟢 ZELENO SVJETLO: Vaša ideja ima izvrsne šanse za prolaz!</v>
      </c>
    </row>
    <row r="15" customFormat="false" ht="12.8" hidden="false" customHeight="false" outlineLevel="0" collapsed="false">
      <c r="A15" s="9"/>
    </row>
    <row r="18" customFormat="false" ht="15" hidden="false" customHeight="false" outlineLevel="0" collapsed="false">
      <c r="A18" s="1"/>
      <c r="B18" s="1"/>
      <c r="C18" s="1"/>
      <c r="D18" s="1"/>
    </row>
  </sheetData>
  <sheetProtection sheet="true" objects="true" scenarios="true"/>
  <dataValidations count="3">
    <dataValidation allowBlank="true" errorStyle="stop" operator="equal" showDropDown="false" showErrorMessage="true" showInputMessage="false" sqref="A7" type="list">
      <mc:AlternateContent xmlns:x12ac="http://schemas.microsoft.com/office/spreadsheetml/2011/1/ac" xmlns:mc="http://schemas.openxmlformats.org/markup-compatibility/2006">
        <mc:Choice Requires="x12ac">
          <x12ac:list>Skupine I - IV (slabije razvijena područja) - 10,Skupine V i VI (srednje razvijena područja) - 5,"Skupine VII i VIII (Razvijeni gradovi Zagreb, Split, Rijeka...) - 0",</x12ac:list>
        </mc:Choice>
        <mc:Fallback>
          <formula1>"Skupine I - IV (slabije razvijena područja) - 10,Skupine V i VI (srednje razvijena područja) - 5,Skupine VII i VIII (Razvijeni gradovi Zagreb, Split, Rijeka...) - 0,"</formula1>
        </mc:Fallback>
      </mc:AlternateContent>
      <formula2>0</formula2>
    </dataValidation>
    <dataValidation allowBlank="true" errorStyle="stop" operator="equal" showDropDown="false" showErrorMessage="true" showInputMessage="false" sqref="A9" type="list">
      <formula1>"10 - VSS/SSS u struci,7 - Tečaj / Prekvalifikacija,3 - Izvan struke,"</formula1>
      <formula2>0</formula2>
    </dataValidation>
    <dataValidation allowBlank="true" errorStyle="stop" operator="equal" showDropDown="false" showErrorMessage="true" showInputMessage="false" sqref="A8" type="list">
      <formula1>"Više od 5 godina iskustva u struci - 15,Od 1 do 5 godina iskustva u struci - 10,Manje od 1 godine iskustva u struci - 5,Bez radnog iskustva u struci - 0,"</formula1>
      <formula2>0</formula2>
    </dataValidation>
  </dataValidations>
  <printOptions headings="false" gridLines="false" gridLinesSet="true" horizontalCentered="true" verticalCentered="false"/>
  <pageMargins left="0.7875" right="0.7875" top="1.025" bottom="1.025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115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2026-06-07T13:18:38Z</dcterms:created>
  <dc:creator/>
  <dc:description/>
  <dc:language>hr-HR</dc:language>
  <cp:lastModifiedBy/>
  <cp:lastPrinted>2026-06-08T23:52:06Z</cp:lastPrinted>
  <dcterms:modified xsi:type="dcterms:W3CDTF">2026-06-09T01:27:44Z</dcterms:modified>
  <cp:revision>5</cp:revision>
  <dc:subject/>
  <dc:title/>
</cp:coreProperties>
</file>